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Lauriane\Dropbox\2 - Démarche Qualité\4 - Processus\PM03-02_Organisation du SMQ et amélioration continue\Gestion de l'amélioration continue\"/>
    </mc:Choice>
  </mc:AlternateContent>
  <xr:revisionPtr revIDLastSave="0" documentId="13_ncr:1_{67B352E3-2C2D-40D8-ABB2-48CC4CA88EFE}" xr6:coauthVersionLast="43" xr6:coauthVersionMax="43" xr10:uidLastSave="{00000000-0000-0000-0000-000000000000}"/>
  <bookViews>
    <workbookView xWindow="-120" yWindow="-120" windowWidth="20730" windowHeight="11160" xr2:uid="{F5749E48-3FC3-4922-9FC2-A8962D28E24F}"/>
  </bookViews>
  <sheets>
    <sheet name="Note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5" i="1" l="1"/>
  <c r="F15" i="1"/>
  <c r="G15" i="1"/>
  <c r="H15" i="1"/>
  <c r="I15" i="1"/>
  <c r="J15" i="1"/>
  <c r="K15" i="1"/>
  <c r="L15" i="1"/>
  <c r="M15" i="1"/>
  <c r="N15" i="1"/>
  <c r="D15" i="1"/>
</calcChain>
</file>

<file path=xl/sharedStrings.xml><?xml version="1.0" encoding="utf-8"?>
<sst xmlns="http://schemas.openxmlformats.org/spreadsheetml/2006/main" count="61" uniqueCount="42">
  <si>
    <t>Médecin</t>
  </si>
  <si>
    <t>Spécialité</t>
  </si>
  <si>
    <t>La propreté et l'hygiène du matériel</t>
  </si>
  <si>
    <t>La propreté et l'hygiène des locaux</t>
  </si>
  <si>
    <t>Les équipements médicaux disponibles</t>
  </si>
  <si>
    <t>Le matériel médical disponible</t>
  </si>
  <si>
    <t>Les consommables disponibles</t>
  </si>
  <si>
    <t>La compétence du personnel paramédical</t>
  </si>
  <si>
    <t>La compétence du personnel administratif</t>
  </si>
  <si>
    <t>La qualité des salles de consultation</t>
  </si>
  <si>
    <t>La qualité du bloc opératoire</t>
  </si>
  <si>
    <t>Le délai de paiement des honoraires</t>
  </si>
  <si>
    <t>Niveau globale de satisfaction</t>
  </si>
  <si>
    <t>Recommanderiez-vous NEST ?</t>
  </si>
  <si>
    <t>Moustapha Thiam</t>
  </si>
  <si>
    <t>Gynéco</t>
  </si>
  <si>
    <t>Ne se prononce pas</t>
  </si>
  <si>
    <t>Mamadou Moustapha Ba</t>
  </si>
  <si>
    <t>Anesthésiste</t>
  </si>
  <si>
    <t>Oui</t>
  </si>
  <si>
    <t>Anonyme</t>
  </si>
  <si>
    <t>Aissatou Ngom</t>
  </si>
  <si>
    <t>Juliette Faye</t>
  </si>
  <si>
    <t>Mariane Diop</t>
  </si>
  <si>
    <t>Pédiatre</t>
  </si>
  <si>
    <t>Ndèye Marième Diouf</t>
  </si>
  <si>
    <t>Mame Bousso Mbacké Samba</t>
  </si>
  <si>
    <t>Halimatou Diallo</t>
  </si>
  <si>
    <t>Non</t>
  </si>
  <si>
    <t>Plateau Oui
Clinique Non</t>
  </si>
  <si>
    <t>Philomène Rofe Thiakane</t>
  </si>
  <si>
    <t>Remarques</t>
  </si>
  <si>
    <t>Inconfort de la salle de garde des médecins au plateau
Absence de chaînes sur la télévision</t>
  </si>
  <si>
    <t>Hospitalisation à la clinique pour les enfants = compliquée pour le suivi</t>
  </si>
  <si>
    <t>Améliorer la qualité de la salle de consultation et de la salle de garde
Mettre un laboratoire pour les bilans d'urgence</t>
  </si>
  <si>
    <t>Attention aux recrutements des médecins spécialistes
Coin nouveau-né de la clinique et nuserie = gros problème d'hygiène et de poussière</t>
  </si>
  <si>
    <t>Besoin d'un doublon pour la consultation de jour
Trouver un moyen de stériliser le matériel du plateau
Plus de personnel d'hygiène nécessaire
Trouver une table chauffante avec photothérapie pour la clinique
Propreté des salles de consultation au plateau à revoir
Inconfort de la salle de garde des médecins
Améliorer le confort de la salle d'observation (nouveau matelas)</t>
  </si>
  <si>
    <t>Nettoyage le soir après la consultation au lieu du matin
Fauteuil de la consultation à changer
Appareil écho vétuste
Table opératoire non praticable
Remise à niveau des paramédicaux nécessaire
Communication avec nos patients sans en être avisés
Moustiques</t>
  </si>
  <si>
    <t>Absence des produits d'urgence (sulfate de magnésium)
Pas de couveuse et d'ambulance
Chambres exigues
Moustiques
Échographe
Contraste entre l'image de NEST et ce que les patientes trouvent</t>
  </si>
  <si>
    <t>Payer les honoraires plus rapidement
Communiquer sur les retards et meilleure visibilité des procédures
Échographe</t>
  </si>
  <si>
    <t>Table opératoire défectueuse
Commander des pousse-seringues électriques pour la salle de réveil</t>
  </si>
  <si>
    <t>Table opératoire inadaptée
Pb bistouri électrique et boites de chirurgie
Délai de paiement des NH très long
Recouvrement des IPM et assurances supérieur à 2 ans parfois
Pb d'accès au téléphone pour certaines patientes en chambre
État des portes et serrures des chambres à revoir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</si>
</sst>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 _€_-;\-* #,##0\ _€_-;_-* &quot;-&quot;??\ _€_-;_-@_-"/>
    <numFmt numFmtId="166"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164" fontId="1" fillId="0" borderId="0" applyFont="0" applyFill="0" applyBorder="0" applyAlignment="0" applyProtection="0"/>
  </cellStyleXfs>
  <cellXfs count="6">
    <xf numFmtId="0" fontId="0" fillId="0" borderId="0" xfId="0"/>
    <xf numFmtId="165" fontId="0" fillId="0" borderId="0" xfId="1"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166" fontId="2" fillId="0" borderId="0" xfId="0" applyNumberFormat="1" applyFont="1" applyAlignment="1">
      <alignment horizontal="center" vertical="center" wrapText="1"/>
    </xf>
    <xf numFmtId="0" fontId="2" fillId="0" borderId="0" xfId="0" applyFont="1" applyAlignment="1">
      <alignment horizontal="center" vertical="center" wrapText="1"/>
    </xf>
  </cellXfs>
  <cellStyles count="2">
    <cellStyle name="Milliers" xfId="1" builtinId="3"/>
    <cellStyle name="Normal" xfId="0" builtinId="0"/>
  </cellStyles>
  <dxfs count="17">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tx1">
                    <a:lumMod val="65000"/>
                    <a:lumOff val="35000"/>
                  </a:schemeClr>
                </a:solidFill>
                <a:latin typeface="+mn-lt"/>
                <a:ea typeface="+mn-ea"/>
                <a:cs typeface="+mn-cs"/>
              </a:defRPr>
            </a:pPr>
            <a:r>
              <a:rPr lang="fr-FR" sz="3200"/>
              <a:t>Satisfaction des médecins</a:t>
            </a:r>
          </a:p>
        </c:rich>
      </c:tx>
      <c:overlay val="0"/>
      <c:spPr>
        <a:noFill/>
        <a:ln>
          <a:noFill/>
        </a:ln>
        <a:effectLst/>
      </c:spPr>
      <c:txPr>
        <a:bodyPr rot="0" spcFirstLastPara="1" vertOverflow="ellipsis" vert="horz" wrap="square" anchor="ctr" anchorCtr="1"/>
        <a:lstStyle/>
        <a:p>
          <a:pPr>
            <a:defRPr sz="3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Notes!$D$2:$N$2</c:f>
              <c:strCache>
                <c:ptCount val="11"/>
                <c:pt idx="0">
                  <c:v> La propreté et l'hygiène du matériel </c:v>
                </c:pt>
                <c:pt idx="1">
                  <c:v> La propreté et l'hygiène des locaux </c:v>
                </c:pt>
                <c:pt idx="2">
                  <c:v> Les équipements médicaux disponibles </c:v>
                </c:pt>
                <c:pt idx="3">
                  <c:v> Le matériel médical disponible </c:v>
                </c:pt>
                <c:pt idx="4">
                  <c:v> Les consommables disponibles </c:v>
                </c:pt>
                <c:pt idx="5">
                  <c:v> La compétence du personnel paramédical </c:v>
                </c:pt>
                <c:pt idx="6">
                  <c:v> La compétence du personnel administratif </c:v>
                </c:pt>
                <c:pt idx="7">
                  <c:v> La qualité des salles de consultation </c:v>
                </c:pt>
                <c:pt idx="8">
                  <c:v> La qualité du bloc opératoire </c:v>
                </c:pt>
                <c:pt idx="9">
                  <c:v> Le délai de paiement des honoraires </c:v>
                </c:pt>
                <c:pt idx="10">
                  <c:v> Niveau globale de satisfaction </c:v>
                </c:pt>
              </c:strCache>
            </c:strRef>
          </c:cat>
          <c:val>
            <c:numRef>
              <c:f>Notes!$D$15:$N$15</c:f>
              <c:numCache>
                <c:formatCode>0.0</c:formatCode>
                <c:ptCount val="11"/>
                <c:pt idx="0">
                  <c:v>2.8</c:v>
                </c:pt>
                <c:pt idx="1">
                  <c:v>2.4545454545454546</c:v>
                </c:pt>
                <c:pt idx="2">
                  <c:v>2.3333333333333335</c:v>
                </c:pt>
                <c:pt idx="3">
                  <c:v>2.5</c:v>
                </c:pt>
                <c:pt idx="4">
                  <c:v>2.7</c:v>
                </c:pt>
                <c:pt idx="5">
                  <c:v>3</c:v>
                </c:pt>
                <c:pt idx="6">
                  <c:v>3</c:v>
                </c:pt>
                <c:pt idx="7">
                  <c:v>2.4545454545454546</c:v>
                </c:pt>
                <c:pt idx="8">
                  <c:v>2.4</c:v>
                </c:pt>
                <c:pt idx="9">
                  <c:v>1.9090909090909092</c:v>
                </c:pt>
                <c:pt idx="10">
                  <c:v>2.5714285714285716</c:v>
                </c:pt>
              </c:numCache>
            </c:numRef>
          </c:val>
          <c:extLst>
            <c:ext xmlns:c16="http://schemas.microsoft.com/office/drawing/2014/chart" uri="{C3380CC4-5D6E-409C-BE32-E72D297353CC}">
              <c16:uniqueId val="{00000000-B364-46F5-98A1-B956BE7C5ED9}"/>
            </c:ext>
          </c:extLst>
        </c:ser>
        <c:dLbls>
          <c:dLblPos val="inEnd"/>
          <c:showLegendKey val="0"/>
          <c:showVal val="1"/>
          <c:showCatName val="0"/>
          <c:showSerName val="0"/>
          <c:showPercent val="0"/>
          <c:showBubbleSize val="0"/>
        </c:dLbls>
        <c:gapWidth val="182"/>
        <c:axId val="211451392"/>
        <c:axId val="210079456"/>
      </c:barChart>
      <c:catAx>
        <c:axId val="21145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r-FR"/>
          </a:p>
        </c:txPr>
        <c:crossAx val="210079456"/>
        <c:crosses val="autoZero"/>
        <c:auto val="1"/>
        <c:lblAlgn val="ctr"/>
        <c:lblOffset val="100"/>
        <c:noMultiLvlLbl val="0"/>
      </c:catAx>
      <c:valAx>
        <c:axId val="210079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r-FR"/>
          </a:p>
        </c:txPr>
        <c:crossAx val="211451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1697180</xdr:colOff>
      <xdr:row>10</xdr:row>
      <xdr:rowOff>363682</xdr:rowOff>
    </xdr:from>
    <xdr:to>
      <xdr:col>14</xdr:col>
      <xdr:colOff>732691</xdr:colOff>
      <xdr:row>49</xdr:row>
      <xdr:rowOff>34636</xdr:rowOff>
    </xdr:to>
    <xdr:graphicFrame macro="">
      <xdr:nvGraphicFramePr>
        <xdr:cNvPr id="2" name="Graphique 1">
          <a:extLst>
            <a:ext uri="{FF2B5EF4-FFF2-40B4-BE49-F238E27FC236}">
              <a16:creationId xmlns:a16="http://schemas.microsoft.com/office/drawing/2014/main" id="{71848AE3-9639-49C3-8E8F-8E45607D8A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F498AD-F906-43DC-A663-625E11ACA78D}" name="Tableau1" displayName="Tableau1" ref="B2:P13" totalsRowShown="0" headerRowDxfId="16" dataDxfId="15">
  <autoFilter ref="B2:P13" xr:uid="{5A07F5D7-0507-4D14-8CAE-6BD7815C26B5}"/>
  <tableColumns count="15">
    <tableColumn id="1" xr3:uid="{72C0D125-173E-4DD6-9716-E2A1E2B7122D}" name="Médecin" dataDxfId="14"/>
    <tableColumn id="2" xr3:uid="{43E994A4-AA89-40D4-9507-D034F75B8A63}" name="Spécialité" dataDxfId="13"/>
    <tableColumn id="3" xr3:uid="{69C478FB-364F-4249-93B2-1A1AE4C16C44}" name="La propreté et l'hygiène du matériel" dataDxfId="12"/>
    <tableColumn id="4" xr3:uid="{E27C55AB-DABD-4870-8224-2EB63A0A1736}" name="La propreté et l'hygiène des locaux" dataDxfId="11"/>
    <tableColumn id="5" xr3:uid="{70F66E07-DE2D-489E-9215-A01E21F43F5E}" name="Les équipements médicaux disponibles" dataDxfId="10"/>
    <tableColumn id="6" xr3:uid="{F832696D-630D-4CB2-A1C5-F0761572B7EB}" name="Le matériel médical disponible" dataDxfId="9"/>
    <tableColumn id="7" xr3:uid="{175914B0-0615-49AB-ACB7-54A03C8F71F8}" name="Les consommables disponibles" dataDxfId="8"/>
    <tableColumn id="8" xr3:uid="{69643FFB-041C-4624-8925-7762F4B8C543}" name="La compétence du personnel paramédical" dataDxfId="7"/>
    <tableColumn id="9" xr3:uid="{63EFBD49-EBAD-40B3-8465-9828F7338348}" name="La compétence du personnel administratif" dataDxfId="6"/>
    <tableColumn id="10" xr3:uid="{A08D491A-7381-4887-B489-691E8FBC9761}" name="La qualité des salles de consultation" dataDxfId="5"/>
    <tableColumn id="11" xr3:uid="{D7173C76-04D7-480A-B678-439A45297D3D}" name="La qualité du bloc opératoire" dataDxfId="4"/>
    <tableColumn id="12" xr3:uid="{F7145A1C-D6BB-4977-8487-AAD47CD2444F}" name="Le délai de paiement des honoraires" dataDxfId="3"/>
    <tableColumn id="13" xr3:uid="{FB41F38D-6D1C-4196-B6CF-F6490DA32B7C}" name="Niveau globale de satisfaction" dataDxfId="2"/>
    <tableColumn id="14" xr3:uid="{7EB83BA5-AEA7-49C5-9998-15E320434270}" name="Recommanderiez-vous NEST ?" dataDxfId="1"/>
    <tableColumn id="15" xr3:uid="{7C213CC6-B3F0-4355-8A9F-04AF3B7031B6}" name="Remarques" dataDxfId="0"/>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Personnalisé 2">
      <a:dk1>
        <a:sysClr val="windowText" lastClr="000000"/>
      </a:dk1>
      <a:lt1>
        <a:sysClr val="window" lastClr="FFFFFF"/>
      </a:lt1>
      <a:dk2>
        <a:srgbClr val="1F497D"/>
      </a:dk2>
      <a:lt2>
        <a:srgbClr val="EEECE1"/>
      </a:lt2>
      <a:accent1>
        <a:srgbClr val="4F81BD"/>
      </a:accent1>
      <a:accent2>
        <a:srgbClr val="88B36D"/>
      </a:accent2>
      <a:accent3>
        <a:srgbClr val="ADE67F"/>
      </a:accent3>
      <a:accent4>
        <a:srgbClr val="7F508B"/>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B51E-A693-49D4-BBE8-D172C7300FC9}">
  <dimension ref="B2:P22"/>
  <sheetViews>
    <sheetView tabSelected="1" topLeftCell="G1" zoomScale="39" zoomScaleNormal="39" workbookViewId="0">
      <selection activeCell="P3" sqref="P3:P13"/>
    </sheetView>
  </sheetViews>
  <sheetFormatPr baseColWidth="10" defaultRowHeight="15" x14ac:dyDescent="0.25"/>
  <cols>
    <col min="1" max="1" width="5.5703125" style="3" customWidth="1"/>
    <col min="2" max="3" width="23.7109375" style="3" customWidth="1"/>
    <col min="4" max="4" width="39.5703125" style="3" customWidth="1"/>
    <col min="5" max="5" width="38.42578125" style="3" customWidth="1"/>
    <col min="6" max="6" width="42" style="3" customWidth="1"/>
    <col min="7" max="7" width="34" style="3" customWidth="1"/>
    <col min="8" max="8" width="33.85546875" style="3" customWidth="1"/>
    <col min="9" max="9" width="45" style="3" customWidth="1"/>
    <col min="10" max="10" width="45.5703125" style="3" customWidth="1"/>
    <col min="11" max="11" width="39.28515625" style="3" customWidth="1"/>
    <col min="12" max="12" width="32.7109375" style="3" customWidth="1"/>
    <col min="13" max="13" width="39.5703125" style="3" customWidth="1"/>
    <col min="14" max="14" width="33.5703125" style="3" customWidth="1"/>
    <col min="15" max="15" width="29.7109375" style="3" customWidth="1"/>
    <col min="16" max="16" width="78" style="3" customWidth="1"/>
    <col min="17" max="16384" width="11.42578125" style="3"/>
  </cols>
  <sheetData>
    <row r="2" spans="2:16" x14ac:dyDescent="0.25">
      <c r="B2" s="2" t="s">
        <v>0</v>
      </c>
      <c r="C2" s="2" t="s">
        <v>1</v>
      </c>
      <c r="D2" s="1" t="s">
        <v>2</v>
      </c>
      <c r="E2" s="1" t="s">
        <v>3</v>
      </c>
      <c r="F2" s="1" t="s">
        <v>4</v>
      </c>
      <c r="G2" s="1" t="s">
        <v>5</v>
      </c>
      <c r="H2" s="1" t="s">
        <v>6</v>
      </c>
      <c r="I2" s="1" t="s">
        <v>7</v>
      </c>
      <c r="J2" s="1" t="s">
        <v>8</v>
      </c>
      <c r="K2" s="1" t="s">
        <v>9</v>
      </c>
      <c r="L2" s="1" t="s">
        <v>10</v>
      </c>
      <c r="M2" s="1" t="s">
        <v>11</v>
      </c>
      <c r="N2" s="1" t="s">
        <v>12</v>
      </c>
      <c r="O2" s="2" t="s">
        <v>13</v>
      </c>
      <c r="P2" s="2" t="s">
        <v>31</v>
      </c>
    </row>
    <row r="3" spans="2:16" ht="90" x14ac:dyDescent="0.25">
      <c r="B3" s="2" t="s">
        <v>14</v>
      </c>
      <c r="C3" s="2" t="s">
        <v>15</v>
      </c>
      <c r="D3" s="2">
        <v>3</v>
      </c>
      <c r="E3" s="2">
        <v>2</v>
      </c>
      <c r="F3" s="2"/>
      <c r="G3" s="2">
        <v>2</v>
      </c>
      <c r="H3" s="2">
        <v>3</v>
      </c>
      <c r="I3" s="2">
        <v>3</v>
      </c>
      <c r="J3" s="2">
        <v>3</v>
      </c>
      <c r="K3" s="2">
        <v>2</v>
      </c>
      <c r="L3" s="2">
        <v>2</v>
      </c>
      <c r="M3" s="2">
        <v>2</v>
      </c>
      <c r="N3" s="2"/>
      <c r="O3" s="2" t="s">
        <v>16</v>
      </c>
      <c r="P3" s="2" t="s">
        <v>41</v>
      </c>
    </row>
    <row r="4" spans="2:16" ht="30" x14ac:dyDescent="0.25">
      <c r="B4" s="2" t="s">
        <v>17</v>
      </c>
      <c r="C4" s="2" t="s">
        <v>18</v>
      </c>
      <c r="D4" s="2">
        <v>3</v>
      </c>
      <c r="E4" s="2">
        <v>3</v>
      </c>
      <c r="F4" s="2">
        <v>3</v>
      </c>
      <c r="G4" s="2">
        <v>3</v>
      </c>
      <c r="H4" s="2">
        <v>3</v>
      </c>
      <c r="I4" s="2">
        <v>3</v>
      </c>
      <c r="J4" s="2">
        <v>3</v>
      </c>
      <c r="K4" s="2">
        <v>2</v>
      </c>
      <c r="L4" s="2">
        <v>4</v>
      </c>
      <c r="M4" s="2">
        <v>2</v>
      </c>
      <c r="N4" s="2">
        <v>3</v>
      </c>
      <c r="O4" s="2" t="s">
        <v>19</v>
      </c>
      <c r="P4" s="2" t="s">
        <v>40</v>
      </c>
    </row>
    <row r="5" spans="2:16" ht="45" x14ac:dyDescent="0.25">
      <c r="B5" s="2" t="s">
        <v>20</v>
      </c>
      <c r="C5" s="2" t="s">
        <v>15</v>
      </c>
      <c r="D5" s="2">
        <v>3</v>
      </c>
      <c r="E5" s="2">
        <v>3</v>
      </c>
      <c r="F5" s="2">
        <v>2</v>
      </c>
      <c r="G5" s="2">
        <v>3</v>
      </c>
      <c r="H5" s="2">
        <v>3</v>
      </c>
      <c r="I5" s="2">
        <v>3</v>
      </c>
      <c r="J5" s="2">
        <v>3</v>
      </c>
      <c r="K5" s="2">
        <v>3</v>
      </c>
      <c r="L5" s="2">
        <v>3</v>
      </c>
      <c r="M5" s="2">
        <v>1</v>
      </c>
      <c r="N5" s="2">
        <v>2</v>
      </c>
      <c r="O5" s="2" t="s">
        <v>16</v>
      </c>
      <c r="P5" s="2" t="s">
        <v>39</v>
      </c>
    </row>
    <row r="6" spans="2:16" ht="90" x14ac:dyDescent="0.25">
      <c r="B6" s="2" t="s">
        <v>21</v>
      </c>
      <c r="C6" s="2" t="s">
        <v>15</v>
      </c>
      <c r="D6" s="2">
        <v>3</v>
      </c>
      <c r="E6" s="2">
        <v>2</v>
      </c>
      <c r="F6" s="2">
        <v>2</v>
      </c>
      <c r="G6" s="2">
        <v>2</v>
      </c>
      <c r="H6" s="2">
        <v>3</v>
      </c>
      <c r="I6" s="2">
        <v>3</v>
      </c>
      <c r="J6" s="2">
        <v>2</v>
      </c>
      <c r="K6" s="2">
        <v>3</v>
      </c>
      <c r="L6" s="2">
        <v>2</v>
      </c>
      <c r="M6" s="2">
        <v>1</v>
      </c>
      <c r="N6" s="2">
        <v>2</v>
      </c>
      <c r="O6" s="2" t="s">
        <v>19</v>
      </c>
      <c r="P6" s="2" t="s">
        <v>38</v>
      </c>
    </row>
    <row r="7" spans="2:16" ht="105" x14ac:dyDescent="0.25">
      <c r="B7" s="2" t="s">
        <v>22</v>
      </c>
      <c r="C7" s="2" t="s">
        <v>15</v>
      </c>
      <c r="D7" s="2">
        <v>3</v>
      </c>
      <c r="E7" s="2">
        <v>2</v>
      </c>
      <c r="F7" s="2">
        <v>3</v>
      </c>
      <c r="G7" s="2">
        <v>3</v>
      </c>
      <c r="H7" s="2">
        <v>2</v>
      </c>
      <c r="I7" s="2">
        <v>3</v>
      </c>
      <c r="J7" s="2">
        <v>3</v>
      </c>
      <c r="K7" s="2">
        <v>2</v>
      </c>
      <c r="L7" s="2">
        <v>1</v>
      </c>
      <c r="M7" s="2">
        <v>2</v>
      </c>
      <c r="N7" s="2">
        <v>2</v>
      </c>
      <c r="O7" s="2" t="s">
        <v>19</v>
      </c>
      <c r="P7" s="2" t="s">
        <v>37</v>
      </c>
    </row>
    <row r="8" spans="2:16" ht="105" x14ac:dyDescent="0.25">
      <c r="B8" s="2" t="s">
        <v>23</v>
      </c>
      <c r="C8" s="2" t="s">
        <v>24</v>
      </c>
      <c r="D8" s="2">
        <v>2</v>
      </c>
      <c r="E8" s="2">
        <v>2</v>
      </c>
      <c r="F8" s="2">
        <v>3</v>
      </c>
      <c r="G8" s="2">
        <v>3</v>
      </c>
      <c r="H8" s="2">
        <v>3</v>
      </c>
      <c r="I8" s="2">
        <v>3</v>
      </c>
      <c r="J8" s="2">
        <v>3</v>
      </c>
      <c r="K8" s="2">
        <v>2</v>
      </c>
      <c r="L8" s="2"/>
      <c r="M8" s="2">
        <v>3</v>
      </c>
      <c r="N8" s="2"/>
      <c r="O8" s="2" t="s">
        <v>19</v>
      </c>
      <c r="P8" s="2" t="s">
        <v>36</v>
      </c>
    </row>
    <row r="9" spans="2:16" ht="30" x14ac:dyDescent="0.25">
      <c r="B9" s="2" t="s">
        <v>25</v>
      </c>
      <c r="C9" s="2" t="s">
        <v>24</v>
      </c>
      <c r="D9" s="2">
        <v>3</v>
      </c>
      <c r="E9" s="2">
        <v>1</v>
      </c>
      <c r="F9" s="2">
        <v>1</v>
      </c>
      <c r="G9" s="2">
        <v>2</v>
      </c>
      <c r="H9" s="2">
        <v>3</v>
      </c>
      <c r="I9" s="2">
        <v>3</v>
      </c>
      <c r="J9" s="2">
        <v>4</v>
      </c>
      <c r="K9" s="2">
        <v>2</v>
      </c>
      <c r="L9" s="2"/>
      <c r="M9" s="2">
        <v>2</v>
      </c>
      <c r="N9" s="2"/>
      <c r="O9" s="2" t="s">
        <v>16</v>
      </c>
      <c r="P9" s="2" t="s">
        <v>35</v>
      </c>
    </row>
    <row r="10" spans="2:16" ht="30" x14ac:dyDescent="0.25">
      <c r="B10" s="2" t="s">
        <v>26</v>
      </c>
      <c r="C10" s="2" t="s">
        <v>24</v>
      </c>
      <c r="D10" s="2"/>
      <c r="E10" s="2">
        <v>3</v>
      </c>
      <c r="F10" s="2"/>
      <c r="G10" s="2"/>
      <c r="H10" s="2"/>
      <c r="I10" s="2"/>
      <c r="J10" s="2"/>
      <c r="K10" s="2">
        <v>3</v>
      </c>
      <c r="L10" s="2"/>
      <c r="M10" s="2">
        <v>2</v>
      </c>
      <c r="N10" s="2"/>
      <c r="O10" s="2" t="s">
        <v>19</v>
      </c>
      <c r="P10" s="2"/>
    </row>
    <row r="11" spans="2:16" ht="30" x14ac:dyDescent="0.25">
      <c r="B11" s="2" t="s">
        <v>27</v>
      </c>
      <c r="C11" s="2" t="s">
        <v>24</v>
      </c>
      <c r="D11" s="2">
        <v>3</v>
      </c>
      <c r="E11" s="2">
        <v>3</v>
      </c>
      <c r="F11" s="2">
        <v>2</v>
      </c>
      <c r="G11" s="2">
        <v>2</v>
      </c>
      <c r="H11" s="2">
        <v>2</v>
      </c>
      <c r="I11" s="2">
        <v>3</v>
      </c>
      <c r="J11" s="2">
        <v>3</v>
      </c>
      <c r="K11" s="2">
        <v>2</v>
      </c>
      <c r="L11" s="2"/>
      <c r="M11" s="2">
        <v>2</v>
      </c>
      <c r="N11" s="2">
        <v>3</v>
      </c>
      <c r="O11" s="2" t="s">
        <v>28</v>
      </c>
      <c r="P11" s="2" t="s">
        <v>34</v>
      </c>
    </row>
    <row r="12" spans="2:16" ht="30" x14ac:dyDescent="0.25">
      <c r="B12" s="2" t="s">
        <v>30</v>
      </c>
      <c r="C12" s="2" t="s">
        <v>24</v>
      </c>
      <c r="D12" s="2">
        <v>2</v>
      </c>
      <c r="E12" s="2">
        <v>3</v>
      </c>
      <c r="F12" s="2">
        <v>3</v>
      </c>
      <c r="G12" s="2">
        <v>2</v>
      </c>
      <c r="H12" s="2">
        <v>3</v>
      </c>
      <c r="I12" s="2">
        <v>3</v>
      </c>
      <c r="J12" s="2">
        <v>3</v>
      </c>
      <c r="K12" s="2">
        <v>3</v>
      </c>
      <c r="L12" s="2"/>
      <c r="M12" s="2">
        <v>2</v>
      </c>
      <c r="N12" s="2">
        <v>3</v>
      </c>
      <c r="O12" s="2" t="s">
        <v>29</v>
      </c>
      <c r="P12" s="2" t="s">
        <v>33</v>
      </c>
    </row>
    <row r="13" spans="2:16" ht="30" x14ac:dyDescent="0.25">
      <c r="B13" s="2" t="s">
        <v>20</v>
      </c>
      <c r="C13" s="2" t="s">
        <v>24</v>
      </c>
      <c r="D13" s="2">
        <v>3</v>
      </c>
      <c r="E13" s="2">
        <v>3</v>
      </c>
      <c r="F13" s="2">
        <v>2</v>
      </c>
      <c r="G13" s="2">
        <v>3</v>
      </c>
      <c r="H13" s="2">
        <v>2</v>
      </c>
      <c r="I13" s="2">
        <v>3</v>
      </c>
      <c r="J13" s="2">
        <v>3</v>
      </c>
      <c r="K13" s="2">
        <v>3</v>
      </c>
      <c r="L13" s="2"/>
      <c r="M13" s="2">
        <v>2</v>
      </c>
      <c r="N13" s="2">
        <v>3</v>
      </c>
      <c r="O13" s="2" t="s">
        <v>19</v>
      </c>
      <c r="P13" s="2" t="s">
        <v>32</v>
      </c>
    </row>
    <row r="15" spans="2:16" x14ac:dyDescent="0.25">
      <c r="D15" s="4">
        <f>AVERAGE(Tableau1[La propreté et l''hygiène du matériel])</f>
        <v>2.8</v>
      </c>
      <c r="E15" s="4">
        <f>AVERAGE(Tableau1[La propreté et l''hygiène des locaux])</f>
        <v>2.4545454545454546</v>
      </c>
      <c r="F15" s="4">
        <f>AVERAGE(Tableau1[Les équipements médicaux disponibles])</f>
        <v>2.3333333333333335</v>
      </c>
      <c r="G15" s="4">
        <f>AVERAGE(Tableau1[Le matériel médical disponible])</f>
        <v>2.5</v>
      </c>
      <c r="H15" s="4">
        <f>AVERAGE(Tableau1[Les consommables disponibles])</f>
        <v>2.7</v>
      </c>
      <c r="I15" s="4">
        <f>AVERAGE(Tableau1[La compétence du personnel paramédical])</f>
        <v>3</v>
      </c>
      <c r="J15" s="4">
        <f>AVERAGE(Tableau1[La compétence du personnel administratif])</f>
        <v>3</v>
      </c>
      <c r="K15" s="4">
        <f>AVERAGE(Tableau1[La qualité des salles de consultation])</f>
        <v>2.4545454545454546</v>
      </c>
      <c r="L15" s="4">
        <f>AVERAGE(Tableau1[La qualité du bloc opératoire])</f>
        <v>2.4</v>
      </c>
      <c r="M15" s="4">
        <f>AVERAGE(Tableau1[Le délai de paiement des honoraires])</f>
        <v>1.9090909090909092</v>
      </c>
      <c r="N15" s="4">
        <f>AVERAGE(Tableau1[Niveau globale de satisfaction])</f>
        <v>2.5714285714285716</v>
      </c>
    </row>
    <row r="17" spans="15:15" x14ac:dyDescent="0.25">
      <c r="O17" s="5" t="s">
        <v>19</v>
      </c>
    </row>
    <row r="18" spans="15:15" x14ac:dyDescent="0.25">
      <c r="O18" s="5">
        <v>6</v>
      </c>
    </row>
    <row r="19" spans="15:15" x14ac:dyDescent="0.25">
      <c r="O19" s="5" t="s">
        <v>28</v>
      </c>
    </row>
    <row r="20" spans="15:15" x14ac:dyDescent="0.25">
      <c r="O20" s="5">
        <v>1</v>
      </c>
    </row>
    <row r="21" spans="15:15" x14ac:dyDescent="0.25">
      <c r="O21" s="5" t="s">
        <v>16</v>
      </c>
    </row>
    <row r="22" spans="15:15" x14ac:dyDescent="0.25">
      <c r="O22" s="5">
        <v>4</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Lauriane</dc:creator>
  <cp:lastModifiedBy>Lauriane</cp:lastModifiedBy>
  <dcterms:created xsi:type="dcterms:W3CDTF">2019-04-05T09:57:11Z</dcterms:created>
  <dcterms:modified xsi:type="dcterms:W3CDTF">2019-04-19T12:05:12Z</dcterms:modified>
</cp:coreProperties>
</file>